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5"/>
  <workbookPr/>
  <mc:AlternateContent xmlns:mc="http://schemas.openxmlformats.org/markup-compatibility/2006">
    <mc:Choice Requires="x15">
      <x15ac:absPath xmlns:x15ac="http://schemas.microsoft.com/office/spreadsheetml/2010/11/ac" url="/Users/richrush/Desktop/"/>
    </mc:Choice>
  </mc:AlternateContent>
  <xr:revisionPtr revIDLastSave="0" documentId="8_{7CA9BCC4-EAB0-3F44-991F-6D82FFA1C574}" xr6:coauthVersionLast="47" xr6:coauthVersionMax="47" xr10:uidLastSave="{00000000-0000-0000-0000-000000000000}"/>
  <bookViews>
    <workbookView xWindow="20" yWindow="500" windowWidth="21000" windowHeight="18160" xr2:uid="{00000000-000D-0000-FFFF-FFFF00000000}"/>
  </bookViews>
  <sheets>
    <sheet name="US DOC Metho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C8" i="1" l="1"/>
  <c r="C11" i="1" s="1"/>
  <c r="C12" i="1" l="1"/>
  <c r="C15" i="1"/>
  <c r="C16" i="1" s="1"/>
  <c r="C18" i="1" l="1"/>
  <c r="C22" i="1" s="1"/>
</calcChain>
</file>

<file path=xl/sharedStrings.xml><?xml version="1.0" encoding="utf-8"?>
<sst xmlns="http://schemas.openxmlformats.org/spreadsheetml/2006/main" count="30" uniqueCount="30">
  <si>
    <t>A.</t>
  </si>
  <si>
    <t>B.</t>
  </si>
  <si>
    <t>C.</t>
  </si>
  <si>
    <t>E.</t>
  </si>
  <si>
    <t>D.</t>
  </si>
  <si>
    <t>F.</t>
  </si>
  <si>
    <t>SSUT Estimated Revenue Loss</t>
  </si>
  <si>
    <r>
      <rPr>
        <b/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 Source: U.S. Census Bureau Department of Commerce November 19, 2024, Quarterly Retail E-Commerce Report</t>
    </r>
  </si>
  <si>
    <r>
      <rPr>
        <b/>
        <sz val="11"/>
        <color rgb="FFFF0000"/>
        <rFont val="Calibri"/>
        <family val="2"/>
        <scheme val="minor"/>
      </rPr>
      <t>**</t>
    </r>
    <r>
      <rPr>
        <sz val="11"/>
        <color theme="1"/>
        <rFont val="Calibri"/>
        <family val="2"/>
        <scheme val="minor"/>
      </rPr>
      <t xml:space="preserve"> Source: ACFR Issued Statements - Governmental Funds Total Sales and Use Revenue</t>
    </r>
  </si>
  <si>
    <t>Total Annual SSUT Loss</t>
  </si>
  <si>
    <t>Brick and Mortar Transactions - Percent of Total Sales (100%-A)</t>
  </si>
  <si>
    <r>
      <t>SSUT Transactions - Percent of Total Sales</t>
    </r>
    <r>
      <rPr>
        <b/>
        <sz val="11"/>
        <color rgb="FFFF0000"/>
        <rFont val="Calibri"/>
        <family val="2"/>
        <scheme val="minor"/>
      </rPr>
      <t>*</t>
    </r>
  </si>
  <si>
    <t>City Loss due to SSUT Prior to State Distribution (D-C)</t>
  </si>
  <si>
    <t>Tuscaloosa</t>
  </si>
  <si>
    <t>Assumed sales tax revenue on transactions within City including SSUT (C/B)</t>
  </si>
  <si>
    <t>G.</t>
  </si>
  <si>
    <t>Assumed County Sales Tax Distribution on transactions within County including SSUT (F/B)</t>
  </si>
  <si>
    <t>H.</t>
  </si>
  <si>
    <r>
      <t>County Sales Tax Distribution</t>
    </r>
    <r>
      <rPr>
        <sz val="11"/>
        <color rgb="FFFF0000"/>
        <rFont val="Calibri"/>
        <family val="2"/>
        <scheme val="minor"/>
      </rPr>
      <t>***</t>
    </r>
  </si>
  <si>
    <r>
      <t>SSUT Collected via State Distribution</t>
    </r>
    <r>
      <rPr>
        <b/>
        <sz val="11"/>
        <color rgb="FFFF0000"/>
        <rFont val="Calibri"/>
        <family val="2"/>
        <scheme val="minor"/>
      </rPr>
      <t>***</t>
    </r>
    <r>
      <rPr>
        <sz val="11"/>
        <color rgb="FFFF0000"/>
        <rFont val="Calibri"/>
        <family val="2"/>
        <scheme val="minor"/>
      </rPr>
      <t>*</t>
    </r>
  </si>
  <si>
    <r>
      <rPr>
        <b/>
        <sz val="11"/>
        <color rgb="FFFF0000"/>
        <rFont val="Calibri"/>
        <family val="2"/>
        <scheme val="minor"/>
      </rPr>
      <t>****</t>
    </r>
    <r>
      <rPr>
        <sz val="11"/>
        <color theme="1"/>
        <rFont val="Calibri"/>
        <family val="2"/>
        <scheme val="minor"/>
      </rPr>
      <t xml:space="preserve"> Source: ADOR SSUT Disbursement Reports</t>
    </r>
  </si>
  <si>
    <r>
      <rPr>
        <sz val="11"/>
        <color rgb="FFFF0000"/>
        <rFont val="Calibri"/>
        <family val="2"/>
        <scheme val="minor"/>
      </rPr>
      <t>***</t>
    </r>
    <r>
      <rPr>
        <sz val="11"/>
        <color theme="1"/>
        <rFont val="Calibri"/>
        <family val="2"/>
        <scheme val="minor"/>
      </rPr>
      <t xml:space="preserve"> Source: Tuscaloosa County Special Tax Board Distribution Report</t>
    </r>
  </si>
  <si>
    <t>City Loss on County Sales Tax Distribution due to SSUT Prior to State Distribution (G-F)</t>
  </si>
  <si>
    <t>I.</t>
  </si>
  <si>
    <t>Total Loss Prior to State SSUT Distribution (E+H)</t>
  </si>
  <si>
    <t>J.</t>
  </si>
  <si>
    <t>FY2023</t>
  </si>
  <si>
    <t>City of Tuscaloosa, Alabama</t>
  </si>
  <si>
    <r>
      <t>Local Sales Collected</t>
    </r>
    <r>
      <rPr>
        <b/>
        <sz val="11"/>
        <color rgb="FFFF0000"/>
        <rFont val="Calibri"/>
        <family val="2"/>
        <scheme val="minor"/>
      </rPr>
      <t>**</t>
    </r>
  </si>
  <si>
    <t>FY23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</si>
</sst>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 applyAlignment="1">
      <alignment horizontal="center"/>
    </xf>
    <xf numFmtId="9" fontId="0" fillId="0" borderId="0" xfId="2" applyFont="1" applyAlignment="1">
      <alignment horizontal="center"/>
    </xf>
    <xf numFmtId="0" fontId="2" fillId="0" borderId="0" xfId="0" applyFont="1"/>
    <xf numFmtId="164" fontId="0" fillId="0" borderId="0" xfId="1" applyNumberFormat="1" applyFont="1"/>
    <xf numFmtId="164" fontId="0" fillId="0" borderId="1" xfId="1" applyNumberFormat="1" applyFont="1" applyBorder="1"/>
    <xf numFmtId="0" fontId="5" fillId="0" borderId="0" xfId="0" applyFont="1" applyAlignment="1">
      <alignment horizontal="right"/>
    </xf>
    <xf numFmtId="0" fontId="5" fillId="0" borderId="0" xfId="0" applyFont="1"/>
    <xf numFmtId="164" fontId="0" fillId="0" borderId="0" xfId="1" applyNumberFormat="1" applyFont="1" applyBorder="1"/>
    <xf numFmtId="164" fontId="0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2" applyFont="1" applyFill="1" applyBorder="1" applyAlignment="1">
      <alignment horizontal="center"/>
    </xf>
    <xf numFmtId="0" fontId="8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7273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workbookViewId="0">
      <selection activeCell="B29" sqref="B29"/>
    </sheetView>
  </sheetViews>
  <sheetFormatPr baseColWidth="10" defaultColWidth="8.83203125" defaultRowHeight="15" x14ac:dyDescent="0.2"/>
  <cols>
    <col min="2" max="2" width="87.1640625" customWidth="1"/>
    <col min="3" max="4" width="13.1640625" customWidth="1"/>
    <col min="5" max="5" width="13.33203125" bestFit="1" customWidth="1"/>
    <col min="6" max="6" width="9.5" bestFit="1" customWidth="1"/>
  </cols>
  <sheetData>
    <row r="1" spans="1:4" x14ac:dyDescent="0.2">
      <c r="B1" s="3" t="s">
        <v>27</v>
      </c>
    </row>
    <row r="2" spans="1:4" x14ac:dyDescent="0.2">
      <c r="B2" s="3" t="s">
        <v>6</v>
      </c>
    </row>
    <row r="3" spans="1:4" x14ac:dyDescent="0.2">
      <c r="B3" s="3" t="s">
        <v>26</v>
      </c>
    </row>
    <row r="4" spans="1:4" x14ac:dyDescent="0.2">
      <c r="C4" s="13" t="s">
        <v>13</v>
      </c>
      <c r="D4" s="10"/>
    </row>
    <row r="5" spans="1:4" x14ac:dyDescent="0.2">
      <c r="C5" s="1" t="s">
        <v>29</v>
      </c>
      <c r="D5" s="11"/>
    </row>
    <row r="7" spans="1:4" x14ac:dyDescent="0.2">
      <c r="A7" s="6" t="s">
        <v>0</v>
      </c>
      <c r="B7" t="s">
        <v>11</v>
      </c>
      <c r="C7" s="2">
        <v>0.16</v>
      </c>
      <c r="D7" s="12"/>
    </row>
    <row r="8" spans="1:4" x14ac:dyDescent="0.2">
      <c r="A8" s="6" t="s">
        <v>1</v>
      </c>
      <c r="B8" t="s">
        <v>10</v>
      </c>
      <c r="C8" s="2">
        <f>1-C7</f>
        <v>0.84</v>
      </c>
      <c r="D8" s="12"/>
    </row>
    <row r="9" spans="1:4" x14ac:dyDescent="0.2">
      <c r="A9" s="7"/>
    </row>
    <row r="10" spans="1:4" x14ac:dyDescent="0.2">
      <c r="A10" s="6" t="s">
        <v>2</v>
      </c>
      <c r="B10" t="s">
        <v>28</v>
      </c>
      <c r="C10" s="4">
        <f>47196583.81+64298.26+5967492.49+23604892.15+2969964.75</f>
        <v>79803231.460000008</v>
      </c>
      <c r="D10" s="9"/>
    </row>
    <row r="11" spans="1:4" x14ac:dyDescent="0.2">
      <c r="A11" s="6" t="s">
        <v>4</v>
      </c>
      <c r="B11" t="s">
        <v>14</v>
      </c>
      <c r="C11" s="4">
        <f>C10/C8</f>
        <v>95003846.976190493</v>
      </c>
      <c r="D11" s="9"/>
    </row>
    <row r="12" spans="1:4" x14ac:dyDescent="0.2">
      <c r="A12" s="6" t="s">
        <v>3</v>
      </c>
      <c r="B12" t="s">
        <v>12</v>
      </c>
      <c r="C12" s="4">
        <f>C11-C10</f>
        <v>15200615.516190484</v>
      </c>
      <c r="D12" s="9"/>
    </row>
    <row r="13" spans="1:4" x14ac:dyDescent="0.2">
      <c r="A13" s="6"/>
      <c r="C13" s="4"/>
      <c r="D13" s="9"/>
    </row>
    <row r="14" spans="1:4" x14ac:dyDescent="0.2">
      <c r="A14" s="6" t="s">
        <v>5</v>
      </c>
      <c r="B14" t="s">
        <v>18</v>
      </c>
      <c r="C14" s="4">
        <v>22135950</v>
      </c>
      <c r="D14" s="9"/>
    </row>
    <row r="15" spans="1:4" x14ac:dyDescent="0.2">
      <c r="A15" s="6" t="s">
        <v>15</v>
      </c>
      <c r="B15" t="s">
        <v>16</v>
      </c>
      <c r="C15" s="4">
        <f>C14/C8</f>
        <v>26352321.428571429</v>
      </c>
      <c r="D15" s="9"/>
    </row>
    <row r="16" spans="1:4" x14ac:dyDescent="0.2">
      <c r="A16" s="6" t="s">
        <v>17</v>
      </c>
      <c r="B16" t="s">
        <v>22</v>
      </c>
      <c r="C16" s="4">
        <f>C15-C14</f>
        <v>4216371.4285714291</v>
      </c>
      <c r="D16" s="9"/>
    </row>
    <row r="17" spans="1:4" x14ac:dyDescent="0.2">
      <c r="A17" s="6"/>
      <c r="C17" s="4"/>
      <c r="D17" s="9"/>
    </row>
    <row r="18" spans="1:4" x14ac:dyDescent="0.2">
      <c r="A18" s="6" t="s">
        <v>23</v>
      </c>
      <c r="B18" t="s">
        <v>24</v>
      </c>
      <c r="C18" s="4">
        <f>C12+C16</f>
        <v>19416986.944761913</v>
      </c>
      <c r="D18" s="9"/>
    </row>
    <row r="19" spans="1:4" x14ac:dyDescent="0.2">
      <c r="A19" s="6"/>
      <c r="C19" s="4"/>
      <c r="D19" s="9"/>
    </row>
    <row r="20" spans="1:4" x14ac:dyDescent="0.2">
      <c r="A20" s="6" t="s">
        <v>25</v>
      </c>
      <c r="B20" t="s">
        <v>19</v>
      </c>
      <c r="C20" s="5">
        <v>7296732.6100000003</v>
      </c>
      <c r="D20" s="9"/>
    </row>
    <row r="21" spans="1:4" x14ac:dyDescent="0.2">
      <c r="A21" s="6"/>
      <c r="C21" s="8"/>
      <c r="D21" s="9"/>
    </row>
    <row r="22" spans="1:4" x14ac:dyDescent="0.2">
      <c r="A22" s="6"/>
      <c r="B22" t="s">
        <v>9</v>
      </c>
      <c r="C22" s="8">
        <f>C18-C20</f>
        <v>12120254.334761914</v>
      </c>
      <c r="D22" s="9"/>
    </row>
    <row r="23" spans="1:4" x14ac:dyDescent="0.2">
      <c r="A23" s="6"/>
      <c r="C23" s="8"/>
      <c r="D23" s="9"/>
    </row>
    <row r="24" spans="1:4" x14ac:dyDescent="0.2">
      <c r="B24" t="s">
        <v>7</v>
      </c>
    </row>
    <row r="25" spans="1:4" x14ac:dyDescent="0.2">
      <c r="B25" t="s">
        <v>8</v>
      </c>
    </row>
    <row r="26" spans="1:4" x14ac:dyDescent="0.2">
      <c r="B26" t="s">
        <v>21</v>
      </c>
    </row>
    <row r="27" spans="1:4" x14ac:dyDescent="0.2">
      <c r="B27" t="s">
        <v>20</v>
      </c>
    </row>
  </sheetData>
  <phoneticPr fontId="7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US DOC Method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Demeester, Kyle J</dc:creator>
  <cp:lastModifiedBy>Microsoft Office User</cp:lastModifiedBy>
  <dcterms:created xsi:type="dcterms:W3CDTF">2025-01-14T16:39:46Z</dcterms:created>
  <dcterms:modified xsi:type="dcterms:W3CDTF">2025-04-24T01:31:22Z</dcterms:modified>
</cp:coreProperties>
</file>